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5195" windowHeight="8445"/>
  </bookViews>
  <sheets>
    <sheet name="Funding Template" sheetId="1" r:id="rId1"/>
    <sheet name="Sheet2" sheetId="2" r:id="rId2"/>
    <sheet name="Sheet3" sheetId="3" r:id="rId3"/>
  </sheets>
  <definedNames>
    <definedName name="_xlnm.Print_Area" localSheetId="0">'Funding Template'!$A$1:$G$33</definedName>
  </definedNames>
  <calcPr calcId="125725"/>
</workbook>
</file>

<file path=xl/calcChain.xml><?xml version="1.0" encoding="utf-8"?>
<calcChain xmlns="http://schemas.openxmlformats.org/spreadsheetml/2006/main">
  <c r="F8" i="1"/>
  <c r="F9"/>
  <c r="F11"/>
  <c r="F12"/>
  <c r="F13"/>
  <c r="F14"/>
  <c r="F16"/>
  <c r="F17"/>
  <c r="G19"/>
  <c r="C14"/>
  <c r="B8" s="1"/>
  <c r="F21" l="1"/>
  <c r="B12"/>
  <c r="B9"/>
  <c r="B11"/>
  <c r="B14"/>
  <c r="B10"/>
</calcChain>
</file>

<file path=xl/sharedStrings.xml><?xml version="1.0" encoding="utf-8"?>
<sst xmlns="http://schemas.openxmlformats.org/spreadsheetml/2006/main" count="24" uniqueCount="23">
  <si>
    <t>New Entry Sustainable Farming Project</t>
  </si>
  <si>
    <t>Total</t>
  </si>
  <si>
    <t>Outreach</t>
  </si>
  <si>
    <t>Incubator Farms</t>
  </si>
  <si>
    <t>Distance Learning</t>
  </si>
  <si>
    <t>General Administration</t>
  </si>
  <si>
    <t>Revenue from CSA</t>
  </si>
  <si>
    <t>World PEAS Cooperative  (1)</t>
  </si>
  <si>
    <t xml:space="preserve">Fee for Service </t>
  </si>
  <si>
    <t>Operating Revenue Available for 2012</t>
  </si>
  <si>
    <t>Financial Update FY2012</t>
  </si>
  <si>
    <t>Projected Carryover for 2013</t>
  </si>
  <si>
    <t>Projected Expenses by Operational Area (based on 10 mos through July 31st</t>
  </si>
  <si>
    <t>Note, actual expenses include a total of $22,140 paid to third parties in FY 2012.</t>
  </si>
  <si>
    <t>(1)  World PEAS Cooperative expenses include projected passthrough costs of $164,320 to pay farmers for produce distributed to customers in the CSA.</t>
  </si>
  <si>
    <t>National TA (new)</t>
  </si>
  <si>
    <t>BFN/ New Entry Conferences</t>
  </si>
  <si>
    <t>Livestock TA</t>
  </si>
  <si>
    <t>Production TA</t>
  </si>
  <si>
    <t xml:space="preserve">Farmland Match </t>
  </si>
  <si>
    <t>Federal Govt. Grants</t>
  </si>
  <si>
    <t>Private Found. Grants</t>
  </si>
  <si>
    <t>Donations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</si>
</sst>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164" formatCode="&quot;$&quot;#,##0"/>
    <numFmt numFmtId="165" formatCode="0.0%"/>
  </numFmts>
  <fonts count="8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ill="1"/>
    <xf numFmtId="3" fontId="0" fillId="0" borderId="0" xfId="0" applyNumberFormat="1" applyFill="1"/>
    <xf numFmtId="9" fontId="0" fillId="0" borderId="0" xfId="0" applyNumberFormat="1" applyFill="1"/>
    <xf numFmtId="164" fontId="0" fillId="0" borderId="0" xfId="0" applyNumberFormat="1" applyFill="1"/>
    <xf numFmtId="165" fontId="0" fillId="0" borderId="0" xfId="0" applyNumberFormat="1" applyFill="1"/>
    <xf numFmtId="0" fontId="3" fillId="0" borderId="0" xfId="0" applyFont="1" applyFill="1"/>
    <xf numFmtId="0" fontId="5" fillId="0" borderId="0" xfId="0" applyFont="1" applyFill="1" applyAlignment="1">
      <alignment wrapText="1"/>
    </xf>
    <xf numFmtId="0" fontId="0" fillId="0" borderId="1" xfId="0" applyFill="1" applyBorder="1" applyAlignment="1"/>
    <xf numFmtId="9" fontId="2" fillId="0" borderId="0" xfId="0" applyNumberFormat="1" applyFont="1" applyFill="1"/>
    <xf numFmtId="6" fontId="0" fillId="0" borderId="0" xfId="0" applyNumberFormat="1" applyFill="1"/>
    <xf numFmtId="0" fontId="0" fillId="0" borderId="0" xfId="0" applyFill="1" applyAlignment="1">
      <alignment wrapText="1"/>
    </xf>
    <xf numFmtId="3" fontId="7" fillId="0" borderId="0" xfId="0" applyNumberFormat="1" applyFont="1" applyFill="1"/>
    <xf numFmtId="9" fontId="7" fillId="0" borderId="0" xfId="0" applyNumberFormat="1" applyFont="1" applyFill="1"/>
    <xf numFmtId="3" fontId="4" fillId="0" borderId="0" xfId="0" applyNumberFormat="1" applyFont="1" applyFill="1"/>
    <xf numFmtId="9" fontId="4" fillId="0" borderId="0" xfId="0" applyNumberFormat="1" applyFont="1" applyFill="1"/>
    <xf numFmtId="0" fontId="6" fillId="0" borderId="0" xfId="0" applyFont="1" applyFill="1"/>
    <xf numFmtId="0" fontId="0" fillId="0" borderId="0" xfId="0" quotePrefix="1" applyFill="1" applyAlignment="1">
      <alignment wrapText="1"/>
    </xf>
    <xf numFmtId="0" fontId="0" fillId="0" borderId="0" xfId="0" applyFill="1" applyAlignment="1">
      <alignment wrapText="1"/>
    </xf>
    <xf numFmtId="0" fontId="5" fillId="0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2012 Revenue</a:t>
            </a:r>
          </a:p>
        </c:rich>
      </c:tx>
      <c:layout>
        <c:manualLayout>
          <c:xMode val="edge"/>
          <c:yMode val="edge"/>
          <c:x val="0.55347018572825035"/>
          <c:y val="7.3563218390804597E-2"/>
        </c:manualLayout>
      </c:layout>
    </c:title>
    <c:plotArea>
      <c:layout>
        <c:manualLayout>
          <c:layoutTarget val="inner"/>
          <c:xMode val="edge"/>
          <c:yMode val="edge"/>
          <c:x val="0.15354961861438873"/>
          <c:y val="0.1960130328536519"/>
          <c:w val="0.65380007850924793"/>
          <c:h val="0.76877871300570189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26387096774193547"/>
                  <c:y val="-4.5744592270793735E-2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-0.17025330777934283"/>
                  <c:y val="3.793103448275862E-2"/>
                </c:manualLayout>
              </c:layout>
              <c:showCatName val="1"/>
              <c:showPercent val="1"/>
            </c:dLbl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'Funding Template'!$A$8:$A$12</c:f>
              <c:strCache>
                <c:ptCount val="5"/>
                <c:pt idx="0">
                  <c:v>Federal Govt. Grants</c:v>
                </c:pt>
                <c:pt idx="1">
                  <c:v>Private Found. Grants</c:v>
                </c:pt>
                <c:pt idx="2">
                  <c:v>Fee for Service </c:v>
                </c:pt>
                <c:pt idx="3">
                  <c:v>Revenue from CSA</c:v>
                </c:pt>
                <c:pt idx="4">
                  <c:v>Donations</c:v>
                </c:pt>
              </c:strCache>
            </c:strRef>
          </c:cat>
          <c:val>
            <c:numRef>
              <c:f>'Funding Template'!$B$8:$B$12</c:f>
              <c:numCache>
                <c:formatCode>0%</c:formatCode>
                <c:ptCount val="5"/>
                <c:pt idx="0">
                  <c:v>0.54198288976800624</c:v>
                </c:pt>
                <c:pt idx="1">
                  <c:v>0.15372251857489222</c:v>
                </c:pt>
                <c:pt idx="2">
                  <c:v>3.2021715570717424E-2</c:v>
                </c:pt>
                <c:pt idx="3">
                  <c:v>0.24252726362087138</c:v>
                </c:pt>
                <c:pt idx="4">
                  <c:v>2.9745612465512702E-2</c:v>
                </c:pt>
              </c:numCache>
            </c:numRef>
          </c:val>
        </c:ser>
        <c:ser>
          <c:idx val="1"/>
          <c:order val="1"/>
          <c:dLbls>
            <c:showPercent val="1"/>
            <c:showLeaderLines val="1"/>
          </c:dLbls>
          <c:cat>
            <c:strRef>
              <c:f>'Funding Template'!$A$8:$A$12</c:f>
              <c:strCache>
                <c:ptCount val="5"/>
                <c:pt idx="0">
                  <c:v>Federal Govt. Grants</c:v>
                </c:pt>
                <c:pt idx="1">
                  <c:v>Private Found. Grants</c:v>
                </c:pt>
                <c:pt idx="2">
                  <c:v>Fee for Service </c:v>
                </c:pt>
                <c:pt idx="3">
                  <c:v>Revenue from CSA</c:v>
                </c:pt>
                <c:pt idx="4">
                  <c:v>Donations</c:v>
                </c:pt>
              </c:strCache>
            </c:strRef>
          </c:cat>
          <c:val>
            <c:numRef>
              <c:f>'Funding Template'!$C$8:$C$12</c:f>
              <c:numCache>
                <c:formatCode>"$"#,##0</c:formatCode>
                <c:ptCount val="5"/>
                <c:pt idx="0">
                  <c:v>693640</c:v>
                </c:pt>
                <c:pt idx="1">
                  <c:v>196737</c:v>
                </c:pt>
                <c:pt idx="2">
                  <c:v>40982</c:v>
                </c:pt>
                <c:pt idx="3">
                  <c:v>310391</c:v>
                </c:pt>
                <c:pt idx="4">
                  <c:v>38069</c:v>
                </c:pt>
              </c:numCache>
            </c:numRef>
          </c:val>
        </c:ser>
        <c:dLbls>
          <c:showPercent val="1"/>
        </c:dLbls>
        <c:firstSliceAng val="0"/>
      </c:pie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1664443</xdr:colOff>
      <xdr:row>1</xdr:row>
      <xdr:rowOff>200025</xdr:rowOff>
    </xdr:to>
    <xdr:pic>
      <xdr:nvPicPr>
        <xdr:cNvPr id="1057" name="Picture 3" descr="LogoExtraLargeNESF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0800000" flipH="1" flipV="1">
          <a:off x="0" y="9525"/>
          <a:ext cx="1664443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15</xdr:row>
      <xdr:rowOff>19050</xdr:rowOff>
    </xdr:from>
    <xdr:to>
      <xdr:col>3</xdr:col>
      <xdr:colOff>266700</xdr:colOff>
      <xdr:row>30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"/>
  <sheetViews>
    <sheetView tabSelected="1" zoomScaleNormal="100" workbookViewId="0">
      <selection activeCell="I28" sqref="I28"/>
    </sheetView>
  </sheetViews>
  <sheetFormatPr defaultRowHeight="12.75"/>
  <cols>
    <col min="1" max="1" width="25.28515625" style="1" customWidth="1"/>
    <col min="2" max="2" width="7.85546875" style="4" customWidth="1"/>
    <col min="3" max="3" width="12.140625" style="4" customWidth="1"/>
    <col min="4" max="4" width="4.42578125" style="1" customWidth="1"/>
    <col min="5" max="5" width="34.7109375" style="1" customWidth="1"/>
    <col min="6" max="6" width="11.85546875" style="1" customWidth="1"/>
    <col min="7" max="7" width="7.28515625" style="3" customWidth="1"/>
    <col min="8" max="16384" width="9.140625" style="1"/>
  </cols>
  <sheetData>
    <row r="1" spans="1:8" ht="49.5" customHeight="1">
      <c r="B1" s="6" t="s">
        <v>0</v>
      </c>
      <c r="C1" s="1"/>
      <c r="D1" s="3"/>
      <c r="G1" s="1"/>
    </row>
    <row r="2" spans="1:8" ht="18">
      <c r="B2" s="6" t="s">
        <v>10</v>
      </c>
      <c r="C2" s="1"/>
      <c r="D2" s="3"/>
      <c r="G2" s="1"/>
    </row>
    <row r="5" spans="1:8" ht="12.75" customHeight="1">
      <c r="E5" s="19" t="s">
        <v>12</v>
      </c>
      <c r="F5" s="19"/>
    </row>
    <row r="6" spans="1:8" ht="36" customHeight="1">
      <c r="A6" s="7" t="s">
        <v>9</v>
      </c>
      <c r="B6" s="8"/>
      <c r="C6" s="8"/>
      <c r="E6" s="19"/>
      <c r="F6" s="19"/>
      <c r="G6" s="9"/>
    </row>
    <row r="7" spans="1:8" ht="12.75" customHeight="1">
      <c r="F7" s="10"/>
    </row>
    <row r="8" spans="1:8">
      <c r="A8" s="1" t="s">
        <v>20</v>
      </c>
      <c r="B8" s="3">
        <f>+C8/$C$14</f>
        <v>0.54198288976800624</v>
      </c>
      <c r="C8" s="4">
        <v>693640</v>
      </c>
      <c r="E8" s="1" t="s">
        <v>2</v>
      </c>
      <c r="F8" s="2">
        <f>+$F$19*G8</f>
        <v>38312.32</v>
      </c>
      <c r="G8" s="3">
        <v>0.04</v>
      </c>
      <c r="H8" s="2"/>
    </row>
    <row r="9" spans="1:8" ht="15" customHeight="1">
      <c r="A9" s="1" t="s">
        <v>21</v>
      </c>
      <c r="B9" s="3">
        <f>+C9/$C$14</f>
        <v>0.15372251857489222</v>
      </c>
      <c r="C9" s="4">
        <v>196737</v>
      </c>
      <c r="E9" s="11" t="s">
        <v>18</v>
      </c>
      <c r="F9" s="2">
        <f>+$F$19*G9</f>
        <v>354388.96</v>
      </c>
      <c r="G9" s="3">
        <v>0.37</v>
      </c>
      <c r="H9" s="2"/>
    </row>
    <row r="10" spans="1:8" ht="15" customHeight="1">
      <c r="A10" s="1" t="s">
        <v>8</v>
      </c>
      <c r="B10" s="3">
        <f>+C10/$C$14</f>
        <v>3.2021715570717424E-2</v>
      </c>
      <c r="C10" s="4">
        <v>40982</v>
      </c>
      <c r="E10" s="11" t="s">
        <v>17</v>
      </c>
      <c r="F10" s="2"/>
      <c r="H10" s="2"/>
    </row>
    <row r="11" spans="1:8">
      <c r="A11" s="1" t="s">
        <v>6</v>
      </c>
      <c r="B11" s="3">
        <f>+C11/$C$14</f>
        <v>0.24252726362087138</v>
      </c>
      <c r="C11" s="4">
        <v>310391</v>
      </c>
      <c r="E11" s="1" t="s">
        <v>3</v>
      </c>
      <c r="F11" s="2">
        <f>+$F$19*G11</f>
        <v>19156.16</v>
      </c>
      <c r="G11" s="3">
        <v>0.02</v>
      </c>
      <c r="H11" s="2"/>
    </row>
    <row r="12" spans="1:8">
      <c r="A12" s="1" t="s">
        <v>22</v>
      </c>
      <c r="B12" s="3">
        <f>+C12/$C$14</f>
        <v>2.9745612465512702E-2</v>
      </c>
      <c r="C12" s="4">
        <v>38069</v>
      </c>
      <c r="E12" s="1" t="s">
        <v>7</v>
      </c>
      <c r="F12" s="2">
        <f>+$F$19*G12</f>
        <v>277764.32</v>
      </c>
      <c r="G12" s="3">
        <v>0.28999999999999998</v>
      </c>
      <c r="H12" s="2"/>
    </row>
    <row r="13" spans="1:8">
      <c r="E13" s="1" t="s">
        <v>19</v>
      </c>
      <c r="F13" s="2">
        <f>+$F$19*G13</f>
        <v>67046.560000000012</v>
      </c>
      <c r="G13" s="3">
        <v>7.0000000000000007E-2</v>
      </c>
      <c r="H13" s="2"/>
    </row>
    <row r="14" spans="1:8">
      <c r="A14" s="1" t="s">
        <v>1</v>
      </c>
      <c r="B14" s="3">
        <f>+C14/$C$14</f>
        <v>1</v>
      </c>
      <c r="C14" s="4">
        <f>SUM(C8:C12)</f>
        <v>1279819</v>
      </c>
      <c r="E14" s="1" t="s">
        <v>4</v>
      </c>
      <c r="F14" s="2">
        <f>+$F$19*G14</f>
        <v>4789.04</v>
      </c>
      <c r="G14" s="5">
        <v>5.0000000000000001E-3</v>
      </c>
      <c r="H14" s="2"/>
    </row>
    <row r="15" spans="1:8">
      <c r="B15" s="3"/>
      <c r="F15" s="2"/>
      <c r="G15" s="5"/>
      <c r="H15" s="2"/>
    </row>
    <row r="16" spans="1:8" ht="12.75" customHeight="1">
      <c r="E16" s="1" t="s">
        <v>16</v>
      </c>
      <c r="F16" s="2">
        <f>+$F$19*G16</f>
        <v>57468.479999999996</v>
      </c>
      <c r="G16" s="3">
        <v>0.06</v>
      </c>
      <c r="H16" s="2"/>
    </row>
    <row r="17" spans="5:8" ht="12.75" customHeight="1">
      <c r="E17" s="1" t="s">
        <v>5</v>
      </c>
      <c r="F17" s="12">
        <f>+$F$19*G17</f>
        <v>134093.12000000002</v>
      </c>
      <c r="G17" s="13">
        <v>0.14000000000000001</v>
      </c>
      <c r="H17" s="2"/>
    </row>
    <row r="18" spans="5:8" ht="26.25" customHeight="1">
      <c r="E18" s="1" t="s">
        <v>15</v>
      </c>
      <c r="F18" s="14"/>
      <c r="G18" s="15"/>
      <c r="H18" s="2"/>
    </row>
    <row r="19" spans="5:8">
      <c r="E19" s="1" t="s">
        <v>1</v>
      </c>
      <c r="F19" s="10">
        <v>957808</v>
      </c>
      <c r="G19" s="3">
        <f>SUM(G8:G18)</f>
        <v>0.995</v>
      </c>
      <c r="H19" s="2"/>
    </row>
    <row r="20" spans="5:8">
      <c r="H20" s="2"/>
    </row>
    <row r="21" spans="5:8">
      <c r="E21" s="16" t="s">
        <v>11</v>
      </c>
      <c r="F21" s="10">
        <f>+C14-F19</f>
        <v>322011</v>
      </c>
      <c r="H21" s="2"/>
    </row>
    <row r="22" spans="5:8">
      <c r="F22" s="10"/>
      <c r="H22" s="2"/>
    </row>
    <row r="23" spans="5:8">
      <c r="H23" s="2"/>
    </row>
    <row r="24" spans="5:8" ht="12.75" customHeight="1">
      <c r="E24" s="18" t="s">
        <v>14</v>
      </c>
      <c r="F24" s="18"/>
      <c r="G24" s="18"/>
      <c r="H24" s="2"/>
    </row>
    <row r="25" spans="5:8" ht="24.75" customHeight="1">
      <c r="E25" s="18"/>
      <c r="F25" s="18"/>
      <c r="G25" s="18"/>
      <c r="H25" s="2"/>
    </row>
    <row r="26" spans="5:8" ht="15" customHeight="1">
      <c r="E26" s="18"/>
      <c r="F26" s="18"/>
      <c r="G26" s="18"/>
    </row>
    <row r="28" spans="5:8" ht="12.75" customHeight="1">
      <c r="E28" s="18" t="s">
        <v>13</v>
      </c>
      <c r="F28" s="18"/>
      <c r="G28" s="18"/>
    </row>
    <row r="29" spans="5:8">
      <c r="E29" s="18"/>
      <c r="F29" s="18"/>
      <c r="G29" s="18"/>
    </row>
    <row r="31" spans="5:8">
      <c r="E31" s="17"/>
      <c r="F31" s="18"/>
      <c r="G31" s="18"/>
    </row>
    <row r="32" spans="5:8" ht="18.75" customHeight="1">
      <c r="E32" s="18"/>
      <c r="F32" s="18"/>
      <c r="G32" s="18"/>
    </row>
    <row r="34" ht="12.75" customHeight="1"/>
    <row r="38" ht="12.75" customHeight="1"/>
  </sheetData>
  <mergeCells count="4">
    <mergeCell ref="E5:F6"/>
    <mergeCell ref="E31:G32"/>
    <mergeCell ref="E24:G26"/>
    <mergeCell ref="E28:G29"/>
  </mergeCells>
  <phoneticPr fontId="1" type="noConversion"/>
  <pageMargins left="0.25" right="0.2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Funding Template</vt:lpstr>
      <vt:lpstr>Sheet2</vt:lpstr>
      <vt:lpstr>Sheet3</vt:lpstr>
      <vt:lpstr>'Funding Template'!Print_Area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eva</cp:lastModifiedBy>
  <dcterms:created xsi:type="dcterms:W3CDTF">2010-07-23T21:22:44Z</dcterms:created>
  <dcterms:modified xsi:type="dcterms:W3CDTF">2012-10-01T16:24:04Z</dcterms:modified>
</cp:coreProperties>
</file>